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d\Benchmark\SCF_Wealth\"/>
    </mc:Choice>
  </mc:AlternateContent>
  <bookViews>
    <workbookView xWindow="0" yWindow="468" windowWidth="24240" windowHeight="13740" tabRatio="500"/>
  </bookViews>
  <sheets>
    <sheet name="Table 1. Wealth Levels" sheetId="1" r:id="rId1"/>
    <sheet name="Table 2. Wealth Distribution" sheetId="3" r:id="rId2"/>
  </sheets>
  <definedNames>
    <definedName name="_AMO_UniqueIdentifier" hidden="1">"'d71bc361-46b0-40e7-bef9-54954beb6c02'"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9" i="3" l="1"/>
  <c r="L19" i="3"/>
  <c r="K20" i="3"/>
  <c r="L20" i="3"/>
  <c r="K21" i="3"/>
  <c r="L21" i="3"/>
  <c r="D21" i="3"/>
  <c r="D20" i="3"/>
  <c r="D19" i="3"/>
  <c r="C21" i="3"/>
  <c r="C20" i="3"/>
  <c r="C19" i="3"/>
  <c r="H21" i="3" l="1"/>
  <c r="H20" i="3"/>
  <c r="H19" i="3"/>
  <c r="I20" i="3"/>
  <c r="G21" i="3"/>
  <c r="G20" i="3"/>
  <c r="G19" i="3"/>
  <c r="F21" i="3" l="1"/>
  <c r="F20" i="3"/>
  <c r="F19" i="3"/>
  <c r="O21" i="3" l="1"/>
  <c r="O20" i="3"/>
  <c r="O19" i="3"/>
  <c r="N21" i="3"/>
  <c r="N20" i="3"/>
  <c r="N19" i="3"/>
  <c r="M21" i="3"/>
  <c r="E21" i="3"/>
  <c r="M20" i="3"/>
  <c r="E20" i="3"/>
  <c r="M19" i="3"/>
  <c r="E19" i="3"/>
</calcChain>
</file>

<file path=xl/sharedStrings.xml><?xml version="1.0" encoding="utf-8"?>
<sst xmlns="http://schemas.openxmlformats.org/spreadsheetml/2006/main" count="54" uniqueCount="45">
  <si>
    <t>Net worth</t>
  </si>
  <si>
    <t>Net worth, excluding home equity</t>
  </si>
  <si>
    <t>Total wealth</t>
  </si>
  <si>
    <t>Wealth components</t>
  </si>
  <si>
    <t>Business assets</t>
  </si>
  <si>
    <t>Checking/savings</t>
  </si>
  <si>
    <t>Stocks</t>
  </si>
  <si>
    <t>IRA/private annuities</t>
  </si>
  <si>
    <t>Net worth of vehicles</t>
  </si>
  <si>
    <t>Equity in primary residence</t>
  </si>
  <si>
    <t>Equity in real estate excluding primary residence</t>
  </si>
  <si>
    <t>Other assets</t>
  </si>
  <si>
    <t>Other debts</t>
  </si>
  <si>
    <t>Median</t>
  </si>
  <si>
    <t>% positive</t>
  </si>
  <si>
    <t>Percentiles</t>
  </si>
  <si>
    <t>Percentile Ratios</t>
  </si>
  <si>
    <t>90/50</t>
  </si>
  <si>
    <t>Mean</t>
  </si>
  <si>
    <t>50/25</t>
  </si>
  <si>
    <t>90/25</t>
  </si>
  <si>
    <t>Weighted Distributions</t>
  </si>
  <si>
    <t>PSID 2015</t>
  </si>
  <si>
    <t>PSID 2013</t>
  </si>
  <si>
    <t>SCF 2013</t>
  </si>
  <si>
    <t>SCF 2010</t>
  </si>
  <si>
    <t>SCF 2007</t>
  </si>
  <si>
    <t>PSID 2011</t>
  </si>
  <si>
    <t>PSID 2009</t>
  </si>
  <si>
    <t>PSID 2007</t>
  </si>
  <si>
    <t>5th</t>
  </si>
  <si>
    <t>10th</t>
  </si>
  <si>
    <t>25th</t>
  </si>
  <si>
    <t>50th</t>
  </si>
  <si>
    <t>75th</t>
  </si>
  <si>
    <t>90th</t>
  </si>
  <si>
    <t>95th</t>
  </si>
  <si>
    <t>SCF percentiles calculated using SCF public data and weights. PSID percentiles calculated using PSID and weights. For more information see Pfeffer et al (https://psidonline.isr.umich.edu/Publications/Papers/tsp/2014-03_%20Measuring_Wealth_and_Wealth_Inequality.pdf)</t>
  </si>
  <si>
    <t>SCF percentiles calculated using SCF public data and weights. PSID percentiles calculated using PSID and weights. For more information see Pfeffer et al (https://psidonline.isr.umich.edu/Publications/Papers/tsp/2014-03_%20Measuring_Wealth_and_Wealth_Inequality.pdf)</t>
  </si>
  <si>
    <t>SCF 2016</t>
  </si>
  <si>
    <t>SCF 2019</t>
  </si>
  <si>
    <t>PSID 2019</t>
  </si>
  <si>
    <t>PSID 2017</t>
  </si>
  <si>
    <t>Table 1. PSID Wealth Levels 2013-2019</t>
  </si>
  <si>
    <t>Table 2. Net Worth Distribution 2007-2019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</si>
</sst>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\%"/>
    <numFmt numFmtId="165" formatCode="0.0"/>
    <numFmt numFmtId="166" formatCode="_(* #,##0_);_(* \(#,##0\);_(* &quot;-&quot;??_);_(@_)"/>
    <numFmt numFmtId="168" formatCode="#,##0.0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sz val="10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93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0" xfId="0" applyBorder="1" applyAlignment="1">
      <alignment horizontal="right"/>
    </xf>
    <xf numFmtId="16" fontId="0" fillId="0" borderId="0" xfId="0" applyNumberFormat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0" xfId="0" applyFill="1"/>
    <xf numFmtId="44" fontId="0" fillId="0" borderId="0" xfId="2" applyFont="1" applyBorder="1"/>
    <xf numFmtId="2" fontId="0" fillId="0" borderId="0" xfId="0" applyNumberFormat="1" applyFill="1"/>
    <xf numFmtId="37" fontId="0" fillId="0" borderId="0" xfId="2" applyNumberFormat="1" applyFont="1" applyFill="1"/>
    <xf numFmtId="164" fontId="0" fillId="0" borderId="0" xfId="0" applyNumberFormat="1" applyFill="1"/>
    <xf numFmtId="165" fontId="0" fillId="0" borderId="0" xfId="0" applyNumberFormat="1" applyFill="1" applyAlignment="1">
      <alignment horizontal="right"/>
    </xf>
    <xf numFmtId="165" fontId="0" fillId="0" borderId="0" xfId="0" applyNumberFormat="1" applyFill="1"/>
    <xf numFmtId="0" fontId="0" fillId="0" borderId="1" xfId="0" applyFill="1" applyBorder="1"/>
    <xf numFmtId="0" fontId="0" fillId="0" borderId="2" xfId="0" applyBorder="1" applyAlignment="1">
      <alignment horizontal="right"/>
    </xf>
    <xf numFmtId="0" fontId="0" fillId="0" borderId="2" xfId="0" applyFill="1" applyBorder="1" applyAlignment="1">
      <alignment horizontal="right"/>
    </xf>
    <xf numFmtId="0" fontId="4" fillId="0" borderId="0" xfId="0" applyFont="1"/>
    <xf numFmtId="0" fontId="0" fillId="0" borderId="2" xfId="0" applyNumberFormat="1" applyBorder="1" applyAlignment="1">
      <alignment horizontal="center" wrapText="1"/>
    </xf>
    <xf numFmtId="0" fontId="0" fillId="0" borderId="0" xfId="0" applyNumberFormat="1" applyBorder="1" applyAlignment="1">
      <alignment horizontal="center" wrapText="1"/>
    </xf>
    <xf numFmtId="3" fontId="0" fillId="0" borderId="0" xfId="0" applyNumberFormat="1"/>
    <xf numFmtId="9" fontId="0" fillId="0" borderId="0" xfId="6" applyFont="1"/>
    <xf numFmtId="0" fontId="4" fillId="0" borderId="0" xfId="0" applyFont="1" applyFill="1"/>
    <xf numFmtId="166" fontId="7" fillId="0" borderId="0" xfId="1" applyNumberFormat="1" applyFont="1"/>
    <xf numFmtId="166" fontId="7" fillId="0" borderId="0" xfId="1" applyNumberFormat="1" applyFont="1" applyFill="1"/>
    <xf numFmtId="166" fontId="0" fillId="0" borderId="0" xfId="1" applyNumberFormat="1" applyFont="1" applyFill="1"/>
    <xf numFmtId="166" fontId="0" fillId="0" borderId="0" xfId="1" applyNumberFormat="1" applyFont="1"/>
    <xf numFmtId="166" fontId="3" fillId="0" borderId="0" xfId="1" applyNumberFormat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6" fontId="0" fillId="0" borderId="7" xfId="1" applyNumberFormat="1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NumberFormat="1" applyFill="1" applyBorder="1" applyAlignment="1">
      <alignment horizontal="center" wrapText="1"/>
    </xf>
    <xf numFmtId="0" fontId="0" fillId="0" borderId="13" xfId="0" applyBorder="1"/>
    <xf numFmtId="0" fontId="0" fillId="0" borderId="14" xfId="0" applyBorder="1"/>
    <xf numFmtId="166" fontId="7" fillId="0" borderId="13" xfId="1" applyNumberFormat="1" applyFont="1" applyFill="1" applyBorder="1"/>
    <xf numFmtId="3" fontId="0" fillId="0" borderId="13" xfId="1" applyNumberFormat="1" applyFont="1" applyFill="1" applyBorder="1"/>
    <xf numFmtId="2" fontId="0" fillId="0" borderId="13" xfId="0" applyNumberFormat="1" applyFill="1" applyBorder="1"/>
    <xf numFmtId="0" fontId="0" fillId="0" borderId="15" xfId="0" applyBorder="1"/>
    <xf numFmtId="0" fontId="0" fillId="0" borderId="0" xfId="0" applyAlignment="1">
      <alignment horizontal="left"/>
    </xf>
    <xf numFmtId="0" fontId="0" fillId="0" borderId="7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44" fontId="0" fillId="0" borderId="7" xfId="2" applyFont="1" applyBorder="1"/>
    <xf numFmtId="37" fontId="0" fillId="0" borderId="7" xfId="2" applyNumberFormat="1" applyFont="1" applyFill="1" applyBorder="1"/>
    <xf numFmtId="0" fontId="0" fillId="0" borderId="17" xfId="0" applyFill="1" applyBorder="1"/>
    <xf numFmtId="0" fontId="0" fillId="0" borderId="18" xfId="0" applyBorder="1" applyAlignment="1">
      <alignment horizontal="center" vertical="center"/>
    </xf>
    <xf numFmtId="164" fontId="0" fillId="0" borderId="13" xfId="0" applyNumberFormat="1" applyFill="1" applyBorder="1"/>
    <xf numFmtId="0" fontId="0" fillId="0" borderId="16" xfId="0" applyBorder="1"/>
    <xf numFmtId="37" fontId="0" fillId="0" borderId="4" xfId="2" applyNumberFormat="1" applyFont="1" applyFill="1" applyBorder="1"/>
    <xf numFmtId="0" fontId="0" fillId="0" borderId="19" xfId="0" applyBorder="1"/>
    <xf numFmtId="0" fontId="0" fillId="0" borderId="18" xfId="0" applyBorder="1"/>
    <xf numFmtId="0" fontId="0" fillId="0" borderId="9" xfId="0" applyBorder="1" applyAlignment="1">
      <alignment horizontal="center" vertical="center"/>
    </xf>
    <xf numFmtId="44" fontId="0" fillId="0" borderId="9" xfId="2" applyFont="1" applyBorder="1"/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2" fillId="0" borderId="0" xfId="0" applyFont="1" applyAlignment="1"/>
    <xf numFmtId="0" fontId="0" fillId="0" borderId="0" xfId="0" applyAlignment="1"/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0" fillId="0" borderId="0" xfId="0" applyFont="1" applyAlignment="1"/>
    <xf numFmtId="0" fontId="8" fillId="0" borderId="23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0" fillId="0" borderId="25" xfId="0" applyBorder="1"/>
    <xf numFmtId="0" fontId="4" fillId="0" borderId="0" xfId="0" applyFont="1" applyFill="1" applyBorder="1"/>
    <xf numFmtId="0" fontId="0" fillId="0" borderId="26" xfId="0" applyBorder="1" applyAlignment="1">
      <alignment horizontal="right"/>
    </xf>
    <xf numFmtId="166" fontId="0" fillId="0" borderId="0" xfId="1" applyNumberFormat="1" applyFont="1" applyFill="1" applyBorder="1"/>
    <xf numFmtId="165" fontId="0" fillId="0" borderId="0" xfId="0" applyNumberFormat="1" applyFill="1" applyBorder="1" applyAlignment="1">
      <alignment horizontal="right"/>
    </xf>
    <xf numFmtId="165" fontId="0" fillId="0" borderId="0" xfId="0" applyNumberFormat="1" applyFill="1" applyBorder="1"/>
    <xf numFmtId="43" fontId="0" fillId="0" borderId="0" xfId="1" applyFont="1" applyFill="1"/>
    <xf numFmtId="3" fontId="0" fillId="0" borderId="0" xfId="0" applyNumberFormat="1" applyFill="1" applyAlignment="1">
      <alignment vertical="top"/>
    </xf>
    <xf numFmtId="3" fontId="0" fillId="0" borderId="0" xfId="0" applyNumberFormat="1" applyFill="1"/>
    <xf numFmtId="3" fontId="0" fillId="0" borderId="0" xfId="2" applyNumberFormat="1" applyFont="1" applyFill="1"/>
    <xf numFmtId="9" fontId="0" fillId="0" borderId="0" xfId="0" applyNumberFormat="1" applyFill="1"/>
    <xf numFmtId="37" fontId="0" fillId="0" borderId="0" xfId="2" applyNumberFormat="1" applyFont="1" applyFill="1" applyAlignment="1">
      <alignment vertical="top"/>
    </xf>
    <xf numFmtId="37" fontId="3" fillId="0" borderId="0" xfId="2" applyNumberFormat="1" applyFont="1" applyFill="1"/>
    <xf numFmtId="37" fontId="0" fillId="0" borderId="4" xfId="2" applyNumberFormat="1" applyFont="1" applyFill="1" applyBorder="1" applyAlignment="1">
      <alignment vertical="top"/>
    </xf>
    <xf numFmtId="37" fontId="3" fillId="0" borderId="4" xfId="2" applyNumberFormat="1" applyFont="1" applyFill="1" applyBorder="1"/>
    <xf numFmtId="166" fontId="0" fillId="0" borderId="0" xfId="0" applyNumberFormat="1"/>
    <xf numFmtId="168" fontId="0" fillId="0" borderId="0" xfId="0" applyNumberFormat="1" applyFill="1"/>
    <xf numFmtId="37" fontId="0" fillId="0" borderId="19" xfId="0" applyNumberFormat="1" applyBorder="1"/>
  </cellXfs>
  <cellStyles count="7">
    <cellStyle name="Comma" xfId="1" builtinId="3"/>
    <cellStyle name="Currency" xfId="2" builtinId="4"/>
    <cellStyle name="Followed Hyperlink" xfId="5" builtinId="9" hidden="1"/>
    <cellStyle name="Hyperlink" xfId="4" builtinId="8" hidden="1"/>
    <cellStyle name="Normal" xfId="0" builtinId="0"/>
    <cellStyle name="Normal 3" xfId="3"/>
    <cellStyle name="Percent" xfId="6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zoomScaleNormal="100" zoomScalePageLayoutView="130" workbookViewId="0">
      <selection activeCell="D9" sqref="D9"/>
    </sheetView>
  </sheetViews>
  <sheetFormatPr defaultColWidth="11" defaultRowHeight="15.6" x14ac:dyDescent="0.3"/>
  <cols>
    <col min="1" max="1" width="3.59765625" customWidth="1"/>
    <col min="2" max="2" width="41.8984375" customWidth="1"/>
    <col min="3" max="3" width="9.3984375" bestFit="1" customWidth="1"/>
    <col min="4" max="4" width="11.5" bestFit="1" customWidth="1"/>
    <col min="5" max="5" width="9.09765625" bestFit="1" customWidth="1"/>
    <col min="6" max="6" width="2.3984375" customWidth="1"/>
    <col min="7" max="7" width="9.3984375" bestFit="1" customWidth="1"/>
    <col min="8" max="8" width="11.5" bestFit="1" customWidth="1"/>
    <col min="9" max="9" width="9.09765625" bestFit="1" customWidth="1"/>
    <col min="10" max="10" width="2.3984375" customWidth="1"/>
    <col min="11" max="11" width="9.3984375" bestFit="1" customWidth="1"/>
    <col min="12" max="12" width="11.5" bestFit="1" customWidth="1"/>
    <col min="13" max="13" width="9.09765625" bestFit="1" customWidth="1"/>
    <col min="14" max="14" width="2.3984375" customWidth="1"/>
  </cols>
  <sheetData>
    <row r="1" spans="1:19" x14ac:dyDescent="0.3">
      <c r="A1" s="66" t="s">
        <v>43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9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9" x14ac:dyDescent="0.3">
      <c r="A3" s="2"/>
      <c r="B3" s="2"/>
      <c r="C3" s="29"/>
      <c r="D3" s="18"/>
      <c r="E3" s="2"/>
      <c r="F3" s="32"/>
      <c r="G3" s="29"/>
      <c r="H3" s="18"/>
      <c r="I3" s="2"/>
      <c r="J3" s="32"/>
      <c r="K3" s="29"/>
      <c r="L3" s="18"/>
      <c r="M3" s="2"/>
      <c r="N3" s="32"/>
      <c r="O3" s="2"/>
      <c r="P3" s="2"/>
      <c r="Q3" s="38"/>
    </row>
    <row r="4" spans="1:19" x14ac:dyDescent="0.3">
      <c r="A4" s="2"/>
      <c r="B4" s="4"/>
      <c r="C4" s="63">
        <v>2019</v>
      </c>
      <c r="D4" s="64"/>
      <c r="E4" s="65"/>
      <c r="F4" s="50"/>
      <c r="G4" s="63">
        <v>2017</v>
      </c>
      <c r="H4" s="64"/>
      <c r="I4" s="65"/>
      <c r="J4" s="50"/>
      <c r="K4" s="63">
        <v>2015</v>
      </c>
      <c r="L4" s="64"/>
      <c r="M4" s="65"/>
      <c r="N4" s="50"/>
      <c r="O4" s="63">
        <v>2013</v>
      </c>
      <c r="P4" s="64"/>
      <c r="Q4" s="65"/>
    </row>
    <row r="5" spans="1:19" x14ac:dyDescent="0.3">
      <c r="A5" s="2"/>
      <c r="B5" s="2"/>
      <c r="C5" s="61" t="s">
        <v>18</v>
      </c>
      <c r="D5" s="49" t="s">
        <v>13</v>
      </c>
      <c r="E5" s="49" t="s">
        <v>14</v>
      </c>
      <c r="F5" s="51"/>
      <c r="G5" s="61" t="s">
        <v>18</v>
      </c>
      <c r="H5" s="49" t="s">
        <v>13</v>
      </c>
      <c r="I5" s="49" t="s">
        <v>14</v>
      </c>
      <c r="J5" s="51"/>
      <c r="K5" s="61" t="s">
        <v>18</v>
      </c>
      <c r="L5" s="49" t="s">
        <v>13</v>
      </c>
      <c r="M5" s="49" t="s">
        <v>14</v>
      </c>
      <c r="N5" s="51"/>
      <c r="O5" s="49" t="s">
        <v>18</v>
      </c>
      <c r="P5" s="49" t="s">
        <v>13</v>
      </c>
      <c r="Q5" s="55" t="s">
        <v>14</v>
      </c>
    </row>
    <row r="6" spans="1:19" x14ac:dyDescent="0.3">
      <c r="A6" s="3"/>
      <c r="B6" s="3"/>
      <c r="C6" s="31"/>
      <c r="D6" s="3"/>
      <c r="E6" s="3"/>
      <c r="F6" s="34"/>
      <c r="G6" s="31"/>
      <c r="H6" s="3"/>
      <c r="I6" s="3"/>
      <c r="J6" s="34"/>
      <c r="K6" s="31"/>
      <c r="L6" s="3"/>
      <c r="M6" s="3"/>
      <c r="N6" s="34"/>
      <c r="O6" s="3"/>
      <c r="P6" s="3"/>
      <c r="Q6" s="45"/>
    </row>
    <row r="7" spans="1:19" x14ac:dyDescent="0.3">
      <c r="A7" s="2"/>
      <c r="B7" s="2"/>
      <c r="C7" s="62"/>
      <c r="D7" s="9"/>
      <c r="E7" s="2"/>
      <c r="F7" s="52"/>
      <c r="G7" s="62"/>
      <c r="H7" s="9"/>
      <c r="I7" s="2"/>
      <c r="J7" s="52"/>
      <c r="K7" s="62"/>
      <c r="L7" s="9"/>
      <c r="M7" s="2"/>
      <c r="N7" s="52"/>
      <c r="O7" s="9"/>
      <c r="P7" s="9"/>
      <c r="Q7" s="60"/>
    </row>
    <row r="8" spans="1:19" x14ac:dyDescent="0.3">
      <c r="A8" t="s">
        <v>2</v>
      </c>
      <c r="C8" s="58"/>
      <c r="D8" s="11"/>
      <c r="E8" s="12"/>
      <c r="F8" s="53"/>
      <c r="G8" s="58"/>
      <c r="H8" s="11"/>
      <c r="I8" s="12"/>
      <c r="J8" s="53"/>
      <c r="K8" s="58"/>
      <c r="L8" s="11"/>
      <c r="M8" s="12"/>
      <c r="N8" s="53"/>
      <c r="O8" s="11"/>
      <c r="P8" s="11"/>
      <c r="Q8" s="56"/>
    </row>
    <row r="9" spans="1:19" x14ac:dyDescent="0.3">
      <c r="B9" t="s">
        <v>0</v>
      </c>
      <c r="C9" s="88">
        <v>382025.83</v>
      </c>
      <c r="D9" s="86">
        <v>76000</v>
      </c>
      <c r="E9" s="12">
        <v>76</v>
      </c>
      <c r="F9" s="53"/>
      <c r="G9" s="82">
        <v>352501.77</v>
      </c>
      <c r="H9" s="82">
        <v>65020</v>
      </c>
      <c r="I9" s="85">
        <v>77</v>
      </c>
      <c r="J9" s="53"/>
      <c r="K9" s="58">
        <v>364322.98</v>
      </c>
      <c r="L9" s="11">
        <v>60500</v>
      </c>
      <c r="M9" s="12">
        <v>74</v>
      </c>
      <c r="N9" s="53"/>
      <c r="O9" s="11">
        <v>316258.14</v>
      </c>
      <c r="P9" s="11">
        <v>54000</v>
      </c>
      <c r="Q9" s="56">
        <v>73</v>
      </c>
      <c r="R9" s="22"/>
      <c r="S9" s="22"/>
    </row>
    <row r="10" spans="1:19" x14ac:dyDescent="0.3">
      <c r="B10" t="s">
        <v>1</v>
      </c>
      <c r="C10" s="88">
        <v>263956</v>
      </c>
      <c r="D10" s="86">
        <v>20000</v>
      </c>
      <c r="E10" s="12">
        <v>71</v>
      </c>
      <c r="F10" s="53"/>
      <c r="G10" s="82">
        <v>247824.46</v>
      </c>
      <c r="H10" s="82">
        <v>19500</v>
      </c>
      <c r="I10" s="85">
        <v>71</v>
      </c>
      <c r="J10" s="53"/>
      <c r="K10" s="58">
        <v>267637.08</v>
      </c>
      <c r="L10" s="11">
        <v>18200</v>
      </c>
      <c r="M10" s="12">
        <v>69</v>
      </c>
      <c r="N10" s="53"/>
      <c r="O10" s="11">
        <v>229831.26</v>
      </c>
      <c r="P10" s="11">
        <v>18300</v>
      </c>
      <c r="Q10" s="56">
        <v>69</v>
      </c>
      <c r="R10" s="22"/>
      <c r="S10" s="22"/>
    </row>
    <row r="11" spans="1:19" x14ac:dyDescent="0.3">
      <c r="C11" s="58"/>
      <c r="D11" s="11"/>
      <c r="E11" s="12"/>
      <c r="F11" s="53"/>
      <c r="G11" s="83"/>
      <c r="H11" s="83"/>
      <c r="I11" s="85"/>
      <c r="J11" s="53"/>
      <c r="K11" s="58"/>
      <c r="L11" s="11"/>
      <c r="M11" s="12"/>
      <c r="N11" s="53"/>
      <c r="O11" s="11"/>
      <c r="P11" s="11"/>
      <c r="Q11" s="56"/>
    </row>
    <row r="12" spans="1:19" x14ac:dyDescent="0.3">
      <c r="A12" t="s">
        <v>3</v>
      </c>
      <c r="C12" s="58"/>
      <c r="D12" s="11"/>
      <c r="E12" s="12"/>
      <c r="F12" s="53"/>
      <c r="G12" s="83"/>
      <c r="H12" s="83"/>
      <c r="I12" s="85"/>
      <c r="J12" s="53"/>
      <c r="K12" s="58"/>
      <c r="L12" s="11"/>
      <c r="M12" s="12"/>
      <c r="N12" s="53"/>
      <c r="O12" s="11"/>
      <c r="P12" s="11"/>
      <c r="Q12" s="56"/>
    </row>
    <row r="13" spans="1:19" x14ac:dyDescent="0.3">
      <c r="B13" t="s">
        <v>4</v>
      </c>
      <c r="C13" s="58">
        <v>48479.07</v>
      </c>
      <c r="D13" s="11">
        <v>0</v>
      </c>
      <c r="E13" s="12">
        <v>5</v>
      </c>
      <c r="F13" s="53"/>
      <c r="G13" s="84">
        <v>49552.130000000005</v>
      </c>
      <c r="H13" s="83">
        <v>0</v>
      </c>
      <c r="I13" s="12">
        <v>6</v>
      </c>
      <c r="J13" s="53"/>
      <c r="K13" s="58">
        <v>61555.9</v>
      </c>
      <c r="L13" s="11">
        <v>0</v>
      </c>
      <c r="M13" s="12">
        <v>6</v>
      </c>
      <c r="N13" s="53"/>
      <c r="O13" s="11">
        <v>48372.15</v>
      </c>
      <c r="P13" s="11">
        <v>0</v>
      </c>
      <c r="Q13" s="56">
        <v>7</v>
      </c>
    </row>
    <row r="14" spans="1:19" x14ac:dyDescent="0.3">
      <c r="B14" t="s">
        <v>5</v>
      </c>
      <c r="C14" s="88">
        <v>35887.17</v>
      </c>
      <c r="D14" s="86">
        <v>5000</v>
      </c>
      <c r="E14" s="12">
        <v>76</v>
      </c>
      <c r="F14" s="53"/>
      <c r="G14" s="82">
        <v>32893.620000000003</v>
      </c>
      <c r="H14" s="82">
        <v>4500</v>
      </c>
      <c r="I14" s="12">
        <v>82</v>
      </c>
      <c r="J14" s="53"/>
      <c r="K14" s="58">
        <v>29119.96</v>
      </c>
      <c r="L14" s="11">
        <v>3000</v>
      </c>
      <c r="M14" s="12">
        <v>66</v>
      </c>
      <c r="N14" s="53"/>
      <c r="O14" s="11">
        <v>29637.1</v>
      </c>
      <c r="P14" s="11">
        <v>3000</v>
      </c>
      <c r="Q14" s="56">
        <v>67</v>
      </c>
    </row>
    <row r="15" spans="1:19" x14ac:dyDescent="0.3">
      <c r="B15" t="s">
        <v>6</v>
      </c>
      <c r="C15" s="88">
        <v>59267.19</v>
      </c>
      <c r="D15" s="87">
        <v>0</v>
      </c>
      <c r="E15" s="12">
        <v>10</v>
      </c>
      <c r="F15" s="53"/>
      <c r="G15" s="82">
        <v>58259.62</v>
      </c>
      <c r="H15" s="83">
        <v>0</v>
      </c>
      <c r="I15" s="12">
        <v>11</v>
      </c>
      <c r="J15" s="53"/>
      <c r="K15" s="58">
        <v>66936.88</v>
      </c>
      <c r="L15" s="11">
        <v>0</v>
      </c>
      <c r="M15" s="12">
        <v>11</v>
      </c>
      <c r="N15" s="53"/>
      <c r="O15" s="11">
        <v>56759.48</v>
      </c>
      <c r="P15" s="11">
        <v>0</v>
      </c>
      <c r="Q15" s="56">
        <v>12</v>
      </c>
    </row>
    <row r="16" spans="1:19" x14ac:dyDescent="0.3">
      <c r="B16" t="s">
        <v>7</v>
      </c>
      <c r="C16" s="88">
        <v>67577.61</v>
      </c>
      <c r="D16" s="87">
        <v>0</v>
      </c>
      <c r="E16" s="12">
        <v>19</v>
      </c>
      <c r="F16" s="53"/>
      <c r="G16" s="82">
        <v>57567.86</v>
      </c>
      <c r="H16" s="83">
        <v>0</v>
      </c>
      <c r="I16" s="12">
        <v>18</v>
      </c>
      <c r="J16" s="53"/>
      <c r="K16" s="58">
        <v>61461.71</v>
      </c>
      <c r="L16" s="11">
        <v>0</v>
      </c>
      <c r="M16" s="12">
        <v>19</v>
      </c>
      <c r="N16" s="53"/>
      <c r="O16" s="11">
        <v>52452.09</v>
      </c>
      <c r="P16" s="11">
        <v>0</v>
      </c>
      <c r="Q16" s="56">
        <v>20</v>
      </c>
    </row>
    <row r="17" spans="1:17" x14ac:dyDescent="0.3">
      <c r="B17" t="s">
        <v>8</v>
      </c>
      <c r="C17" s="88">
        <v>17199.61</v>
      </c>
      <c r="D17" s="86">
        <v>9000</v>
      </c>
      <c r="E17" s="12">
        <v>78</v>
      </c>
      <c r="F17" s="53"/>
      <c r="G17" s="82">
        <v>16336.26</v>
      </c>
      <c r="H17" s="82">
        <v>8000</v>
      </c>
      <c r="I17" s="12">
        <v>78</v>
      </c>
      <c r="J17" s="53"/>
      <c r="K17" s="58">
        <v>14606.7</v>
      </c>
      <c r="L17" s="11">
        <v>8000</v>
      </c>
      <c r="M17" s="12">
        <v>79</v>
      </c>
      <c r="N17" s="53"/>
      <c r="O17" s="11">
        <v>14301.03</v>
      </c>
      <c r="P17" s="11">
        <v>8000</v>
      </c>
      <c r="Q17" s="56">
        <v>80</v>
      </c>
    </row>
    <row r="18" spans="1:17" x14ac:dyDescent="0.3">
      <c r="B18" t="s">
        <v>9</v>
      </c>
      <c r="C18" s="88">
        <v>118069.83</v>
      </c>
      <c r="D18" s="86">
        <v>35000</v>
      </c>
      <c r="E18" s="12">
        <v>49</v>
      </c>
      <c r="F18" s="53"/>
      <c r="G18" s="82">
        <v>104677.31</v>
      </c>
      <c r="H18" s="82">
        <v>28000</v>
      </c>
      <c r="I18" s="12">
        <v>49</v>
      </c>
      <c r="J18" s="53"/>
      <c r="K18" s="58">
        <v>96685.9</v>
      </c>
      <c r="L18" s="11">
        <v>25000</v>
      </c>
      <c r="M18" s="12">
        <v>48</v>
      </c>
      <c r="N18" s="53"/>
      <c r="O18" s="11">
        <v>86426.880000000005</v>
      </c>
      <c r="P18" s="11">
        <v>15000</v>
      </c>
      <c r="Q18" s="56">
        <v>47</v>
      </c>
    </row>
    <row r="19" spans="1:17" x14ac:dyDescent="0.3">
      <c r="B19" t="s">
        <v>10</v>
      </c>
      <c r="C19" s="58">
        <v>34826.050000000003</v>
      </c>
      <c r="D19" s="11">
        <v>0</v>
      </c>
      <c r="E19" s="12">
        <v>9</v>
      </c>
      <c r="F19" s="53"/>
      <c r="G19" s="84">
        <v>34198.639999999999</v>
      </c>
      <c r="H19" s="83">
        <v>0</v>
      </c>
      <c r="I19" s="12">
        <v>9</v>
      </c>
      <c r="J19" s="53"/>
      <c r="K19" s="58">
        <v>35823.79</v>
      </c>
      <c r="L19" s="11">
        <v>0</v>
      </c>
      <c r="M19" s="12">
        <v>10</v>
      </c>
      <c r="N19" s="53"/>
      <c r="O19" s="11">
        <v>28560.86</v>
      </c>
      <c r="P19" s="11">
        <v>0</v>
      </c>
      <c r="Q19" s="56">
        <v>10</v>
      </c>
    </row>
    <row r="20" spans="1:17" x14ac:dyDescent="0.3">
      <c r="B20" t="s">
        <v>11</v>
      </c>
      <c r="C20" s="88">
        <v>13185.88</v>
      </c>
      <c r="D20" s="11">
        <v>0</v>
      </c>
      <c r="E20" s="12">
        <v>9</v>
      </c>
      <c r="F20" s="53"/>
      <c r="G20" s="82">
        <v>10524.86</v>
      </c>
      <c r="H20" s="83">
        <v>0</v>
      </c>
      <c r="I20" s="12">
        <v>9</v>
      </c>
      <c r="J20" s="53"/>
      <c r="K20" s="58">
        <v>9821.0300000000007</v>
      </c>
      <c r="L20" s="11">
        <v>0</v>
      </c>
      <c r="M20" s="12">
        <v>11</v>
      </c>
      <c r="N20" s="53"/>
      <c r="O20" s="11">
        <v>10335.25</v>
      </c>
      <c r="P20" s="11">
        <v>0</v>
      </c>
      <c r="Q20" s="56">
        <v>10</v>
      </c>
    </row>
    <row r="21" spans="1:17" x14ac:dyDescent="0.3">
      <c r="B21" t="s">
        <v>12</v>
      </c>
      <c r="C21" s="89">
        <v>12466.561696000001</v>
      </c>
      <c r="D21" s="11">
        <v>0</v>
      </c>
      <c r="E21" s="12">
        <v>68</v>
      </c>
      <c r="F21" s="53"/>
      <c r="G21" s="83">
        <v>11508.525322200001</v>
      </c>
      <c r="H21" s="83">
        <v>0</v>
      </c>
      <c r="I21" s="12">
        <v>70</v>
      </c>
      <c r="J21" s="53"/>
      <c r="K21" s="58">
        <v>11688.88</v>
      </c>
      <c r="L21" s="11">
        <v>0</v>
      </c>
      <c r="M21" s="12">
        <v>71</v>
      </c>
      <c r="N21" s="53"/>
      <c r="O21" s="11">
        <v>10586.69</v>
      </c>
      <c r="P21" s="11">
        <v>0</v>
      </c>
      <c r="Q21" s="56">
        <v>74</v>
      </c>
    </row>
    <row r="22" spans="1:17" ht="16.2" thickBot="1" x14ac:dyDescent="0.35">
      <c r="A22" s="1"/>
      <c r="B22" s="1"/>
      <c r="C22" s="92"/>
      <c r="D22" s="1"/>
      <c r="E22" s="1"/>
      <c r="F22" s="54"/>
      <c r="G22" s="59"/>
      <c r="H22" s="1"/>
      <c r="I22" s="1"/>
      <c r="J22" s="54"/>
      <c r="K22" s="59"/>
      <c r="L22" s="1"/>
      <c r="M22" s="1"/>
      <c r="N22" s="54"/>
      <c r="O22" s="1"/>
      <c r="P22" s="1"/>
      <c r="Q22" s="57"/>
    </row>
    <row r="23" spans="1:17" ht="30.75" customHeight="1" thickBot="1" x14ac:dyDescent="0.35">
      <c r="A23" s="68" t="s">
        <v>38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70"/>
    </row>
    <row r="24" spans="1:17" x14ac:dyDescent="0.3">
      <c r="C24" s="8"/>
      <c r="G24" s="8"/>
      <c r="K24" s="8"/>
    </row>
    <row r="25" spans="1:17" x14ac:dyDescent="0.3">
      <c r="C25" s="8"/>
      <c r="G25" s="8"/>
      <c r="K25" s="8"/>
    </row>
    <row r="26" spans="1:17" x14ac:dyDescent="0.3">
      <c r="C26" s="8"/>
      <c r="G26" s="8"/>
      <c r="K26" s="8"/>
    </row>
    <row r="27" spans="1:17" x14ac:dyDescent="0.3">
      <c r="C27" s="8"/>
      <c r="G27" s="8"/>
      <c r="K27" s="8"/>
    </row>
    <row r="28" spans="1:17" x14ac:dyDescent="0.3">
      <c r="C28" s="8"/>
      <c r="G28" s="8"/>
      <c r="K28" s="8"/>
    </row>
    <row r="29" spans="1:17" x14ac:dyDescent="0.3">
      <c r="C29" s="8"/>
      <c r="G29" s="8"/>
      <c r="K29" s="8"/>
    </row>
    <row r="30" spans="1:17" x14ac:dyDescent="0.3">
      <c r="C30" s="8"/>
      <c r="G30" s="8"/>
      <c r="K30" s="8"/>
    </row>
  </sheetData>
  <mergeCells count="6">
    <mergeCell ref="K4:M4"/>
    <mergeCell ref="O4:Q4"/>
    <mergeCell ref="A1:Q1"/>
    <mergeCell ref="A23:Q23"/>
    <mergeCell ref="G4:I4"/>
    <mergeCell ref="C4:E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zoomScaleNormal="100" zoomScalePageLayoutView="130" workbookViewId="0">
      <selection activeCell="C22" sqref="C22"/>
    </sheetView>
  </sheetViews>
  <sheetFormatPr defaultColWidth="11" defaultRowHeight="15.6" x14ac:dyDescent="0.3"/>
  <cols>
    <col min="1" max="1" width="3.59765625" customWidth="1"/>
    <col min="2" max="4" width="13.59765625" customWidth="1"/>
    <col min="5" max="8" width="12.19921875" customWidth="1"/>
    <col min="9" max="9" width="11.19921875" customWidth="1"/>
    <col min="10" max="10" width="1.8984375" customWidth="1"/>
    <col min="11" max="13" width="10.19921875" customWidth="1"/>
    <col min="14" max="15" width="13" bestFit="1" customWidth="1"/>
  </cols>
  <sheetData>
    <row r="1" spans="1:18" x14ac:dyDescent="0.3">
      <c r="A1" s="66" t="s">
        <v>44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8" x14ac:dyDescent="0.3">
      <c r="A2" s="71" t="s">
        <v>21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8" ht="16.2" thickBot="1" x14ac:dyDescent="0.35">
      <c r="A3" s="1"/>
      <c r="B3" s="1"/>
      <c r="C3" s="1"/>
      <c r="D3" s="1"/>
      <c r="E3" s="1"/>
      <c r="F3" s="1"/>
      <c r="G3" s="1"/>
      <c r="H3" s="1"/>
      <c r="I3" s="15"/>
      <c r="J3" s="1"/>
      <c r="K3" s="1"/>
      <c r="L3" s="1"/>
      <c r="M3" s="1"/>
      <c r="N3" s="1"/>
      <c r="O3" s="1"/>
    </row>
    <row r="4" spans="1:18" x14ac:dyDescent="0.3">
      <c r="A4" s="2"/>
      <c r="B4" s="2"/>
      <c r="C4" s="2"/>
      <c r="D4" s="75"/>
      <c r="E4" s="75"/>
      <c r="F4" s="2"/>
      <c r="G4" s="2"/>
      <c r="H4" s="2"/>
      <c r="I4" s="6"/>
      <c r="J4" s="32"/>
      <c r="K4" s="2"/>
      <c r="L4" s="2"/>
      <c r="M4" s="2"/>
      <c r="O4" s="38"/>
    </row>
    <row r="5" spans="1:18" x14ac:dyDescent="0.3">
      <c r="A5" s="2"/>
      <c r="B5" s="2"/>
      <c r="C5" s="20" t="s">
        <v>41</v>
      </c>
      <c r="D5" s="20" t="s">
        <v>42</v>
      </c>
      <c r="E5" s="20" t="s">
        <v>22</v>
      </c>
      <c r="F5" s="20" t="s">
        <v>23</v>
      </c>
      <c r="G5" s="20" t="s">
        <v>27</v>
      </c>
      <c r="H5" s="20" t="s">
        <v>28</v>
      </c>
      <c r="I5" s="20" t="s">
        <v>29</v>
      </c>
      <c r="J5" s="47"/>
      <c r="K5" s="20" t="s">
        <v>40</v>
      </c>
      <c r="L5" s="20" t="s">
        <v>39</v>
      </c>
      <c r="M5" s="20" t="s">
        <v>24</v>
      </c>
      <c r="N5" s="48" t="s">
        <v>25</v>
      </c>
      <c r="O5" s="39" t="s">
        <v>26</v>
      </c>
    </row>
    <row r="6" spans="1:18" x14ac:dyDescent="0.3">
      <c r="A6" s="3"/>
      <c r="B6" s="3"/>
      <c r="C6" s="3"/>
      <c r="D6" s="3"/>
      <c r="E6" s="19"/>
      <c r="F6" s="19"/>
      <c r="G6" s="19"/>
      <c r="H6" s="19"/>
      <c r="I6" s="19"/>
      <c r="J6" s="34"/>
      <c r="K6" s="20"/>
      <c r="L6" s="20"/>
      <c r="M6" s="20"/>
      <c r="O6" s="40"/>
    </row>
    <row r="7" spans="1:18" x14ac:dyDescent="0.3">
      <c r="A7" s="3"/>
      <c r="B7" s="3"/>
      <c r="C7" s="3"/>
      <c r="D7" s="37"/>
      <c r="E7" s="16"/>
      <c r="F7" s="16"/>
      <c r="G7" s="16"/>
      <c r="H7" s="17"/>
      <c r="I7" s="17"/>
      <c r="J7" s="34"/>
      <c r="K7" s="36"/>
      <c r="L7" s="37"/>
      <c r="M7" s="37"/>
      <c r="N7" s="37"/>
      <c r="O7" s="41"/>
    </row>
    <row r="8" spans="1:18" x14ac:dyDescent="0.3">
      <c r="A8" s="2"/>
      <c r="B8" s="2"/>
      <c r="C8" s="2"/>
      <c r="D8" s="2"/>
      <c r="E8" s="77"/>
      <c r="F8" s="4"/>
      <c r="G8" s="4"/>
      <c r="H8" s="7"/>
      <c r="I8" s="7"/>
      <c r="J8" s="33"/>
      <c r="O8" s="40"/>
    </row>
    <row r="9" spans="1:18" x14ac:dyDescent="0.3">
      <c r="A9" t="s">
        <v>15</v>
      </c>
      <c r="D9" s="2"/>
      <c r="E9" s="76"/>
      <c r="F9" s="23"/>
      <c r="G9" s="23"/>
      <c r="H9" s="6"/>
      <c r="I9" s="6"/>
      <c r="J9" s="33"/>
      <c r="O9" s="40"/>
    </row>
    <row r="10" spans="1:18" x14ac:dyDescent="0.3">
      <c r="B10" s="46" t="s">
        <v>30</v>
      </c>
      <c r="C10" s="81">
        <v>-23000</v>
      </c>
      <c r="D10" s="81">
        <v>-24500</v>
      </c>
      <c r="E10" s="78">
        <v>-29100</v>
      </c>
      <c r="F10" s="26">
        <v>-33000</v>
      </c>
      <c r="G10" s="27">
        <v>-32000</v>
      </c>
      <c r="H10" s="27">
        <v>-25500</v>
      </c>
      <c r="I10" s="27">
        <v>-11500</v>
      </c>
      <c r="J10" s="35"/>
      <c r="K10" s="90">
        <v>-24770</v>
      </c>
      <c r="L10" s="90">
        <v>-22935.13</v>
      </c>
      <c r="M10" s="28">
        <v>-23600</v>
      </c>
      <c r="N10" s="24">
        <v>-21200</v>
      </c>
      <c r="O10" s="42">
        <v>-6800</v>
      </c>
      <c r="Q10" s="21"/>
      <c r="R10" s="21"/>
    </row>
    <row r="11" spans="1:18" x14ac:dyDescent="0.3">
      <c r="B11" s="46" t="s">
        <v>31</v>
      </c>
      <c r="C11" s="81">
        <v>-3000</v>
      </c>
      <c r="D11" s="81">
        <v>-3497</v>
      </c>
      <c r="E11" s="78">
        <v>-7000</v>
      </c>
      <c r="F11" s="26">
        <v>-9500</v>
      </c>
      <c r="G11" s="27">
        <v>-9500</v>
      </c>
      <c r="H11" s="27">
        <v>-6300</v>
      </c>
      <c r="I11" s="27">
        <v>-946</v>
      </c>
      <c r="J11" s="35"/>
      <c r="K11" s="90">
        <v>-2849</v>
      </c>
      <c r="L11" s="90">
        <v>-4343.3959999999997</v>
      </c>
      <c r="M11" s="28">
        <v>-4600</v>
      </c>
      <c r="N11" s="24">
        <v>-3400</v>
      </c>
      <c r="O11" s="42">
        <v>0</v>
      </c>
      <c r="Q11" s="21"/>
      <c r="R11" s="21"/>
    </row>
    <row r="12" spans="1:18" x14ac:dyDescent="0.3">
      <c r="B12" s="46" t="s">
        <v>32</v>
      </c>
      <c r="C12" s="81">
        <v>5650</v>
      </c>
      <c r="D12" s="81">
        <v>5000</v>
      </c>
      <c r="E12" s="78">
        <v>3000</v>
      </c>
      <c r="F12" s="25">
        <v>2800</v>
      </c>
      <c r="G12" s="27">
        <v>2400</v>
      </c>
      <c r="H12" s="27">
        <v>2508</v>
      </c>
      <c r="I12" s="27"/>
      <c r="J12" s="35"/>
      <c r="K12" s="90">
        <v>8800</v>
      </c>
      <c r="L12" s="90">
        <v>6719.7809999999999</v>
      </c>
      <c r="M12" s="28">
        <v>6300</v>
      </c>
      <c r="N12" s="24">
        <v>6000</v>
      </c>
      <c r="O12" s="42">
        <v>10700</v>
      </c>
      <c r="Q12" s="21"/>
      <c r="R12" s="21"/>
    </row>
    <row r="13" spans="1:18" x14ac:dyDescent="0.3">
      <c r="B13" s="46" t="s">
        <v>33</v>
      </c>
      <c r="C13" s="81">
        <v>76000</v>
      </c>
      <c r="D13" s="81">
        <v>65020</v>
      </c>
      <c r="E13" s="78">
        <v>60500</v>
      </c>
      <c r="F13" s="25">
        <v>54000</v>
      </c>
      <c r="G13" s="27">
        <v>54500</v>
      </c>
      <c r="H13" s="27">
        <v>65050</v>
      </c>
      <c r="I13" s="27">
        <v>96700</v>
      </c>
      <c r="J13" s="35"/>
      <c r="K13" s="90">
        <v>96800</v>
      </c>
      <c r="L13" s="90">
        <v>76683.39</v>
      </c>
      <c r="M13" s="28">
        <v>64200</v>
      </c>
      <c r="N13" s="24">
        <v>62200</v>
      </c>
      <c r="O13" s="42">
        <v>101300</v>
      </c>
      <c r="Q13" s="21"/>
      <c r="R13" s="21"/>
    </row>
    <row r="14" spans="1:18" x14ac:dyDescent="0.3">
      <c r="B14" s="46" t="s">
        <v>34</v>
      </c>
      <c r="C14" s="81">
        <v>317000</v>
      </c>
      <c r="D14" s="81">
        <v>290000</v>
      </c>
      <c r="E14" s="78">
        <v>285200</v>
      </c>
      <c r="F14" s="25">
        <v>270000</v>
      </c>
      <c r="G14" s="27">
        <v>260000</v>
      </c>
      <c r="H14" s="27">
        <v>278200</v>
      </c>
      <c r="I14" s="27"/>
      <c r="J14" s="35"/>
      <c r="K14" s="90">
        <v>341130</v>
      </c>
      <c r="L14" s="90">
        <v>300942.3</v>
      </c>
      <c r="M14" s="28">
        <v>26200</v>
      </c>
      <c r="N14" s="24">
        <v>261700</v>
      </c>
      <c r="O14" s="42">
        <v>316100</v>
      </c>
      <c r="Q14" s="21"/>
      <c r="R14" s="21"/>
    </row>
    <row r="15" spans="1:18" x14ac:dyDescent="0.3">
      <c r="B15" s="46" t="s">
        <v>35</v>
      </c>
      <c r="C15" s="81">
        <v>900000</v>
      </c>
      <c r="D15" s="81">
        <v>840000</v>
      </c>
      <c r="E15" s="78">
        <v>880000</v>
      </c>
      <c r="F15" s="26">
        <v>790000</v>
      </c>
      <c r="G15" s="27">
        <v>761000</v>
      </c>
      <c r="H15" s="27">
        <v>755000</v>
      </c>
      <c r="I15" s="27">
        <v>860000</v>
      </c>
      <c r="J15" s="35"/>
      <c r="K15" s="90">
        <v>990500</v>
      </c>
      <c r="L15" s="90">
        <v>1004672</v>
      </c>
      <c r="M15" s="28">
        <v>794900</v>
      </c>
      <c r="N15" s="24">
        <v>820200</v>
      </c>
      <c r="O15" s="42">
        <v>800100</v>
      </c>
      <c r="Q15" s="21"/>
      <c r="R15" s="21"/>
    </row>
    <row r="16" spans="1:18" x14ac:dyDescent="0.3">
      <c r="B16" s="46" t="s">
        <v>36</v>
      </c>
      <c r="C16" s="81">
        <v>1660000</v>
      </c>
      <c r="D16" s="81">
        <v>1465000</v>
      </c>
      <c r="E16" s="78">
        <v>1590800</v>
      </c>
      <c r="F16" s="26">
        <v>1360000</v>
      </c>
      <c r="G16" s="27">
        <v>1331000</v>
      </c>
      <c r="H16" s="27">
        <v>1308000</v>
      </c>
      <c r="I16" s="27">
        <v>1468000</v>
      </c>
      <c r="J16" s="35"/>
      <c r="K16" s="90">
        <v>2203600</v>
      </c>
      <c r="L16" s="90">
        <v>2138348</v>
      </c>
      <c r="M16" s="28">
        <v>1676300</v>
      </c>
      <c r="N16" s="24">
        <v>1684400</v>
      </c>
      <c r="O16" s="42">
        <v>1608900</v>
      </c>
      <c r="Q16" s="21"/>
      <c r="R16" s="21"/>
    </row>
    <row r="17" spans="1:18" x14ac:dyDescent="0.3">
      <c r="D17" s="2"/>
      <c r="E17" s="2"/>
      <c r="F17" s="6"/>
      <c r="H17" s="6"/>
      <c r="I17" s="6"/>
      <c r="J17" s="33"/>
      <c r="O17" s="43"/>
      <c r="Q17" s="21"/>
      <c r="R17" s="21"/>
    </row>
    <row r="18" spans="1:18" x14ac:dyDescent="0.3">
      <c r="A18" t="s">
        <v>16</v>
      </c>
      <c r="E18" s="2"/>
      <c r="F18" s="6"/>
      <c r="H18" s="6"/>
      <c r="I18" s="6"/>
      <c r="J18" s="33"/>
      <c r="O18" s="43"/>
      <c r="Q18" s="21"/>
      <c r="R18" s="21"/>
    </row>
    <row r="19" spans="1:18" x14ac:dyDescent="0.3">
      <c r="B19" s="5" t="s">
        <v>19</v>
      </c>
      <c r="C19" s="91">
        <f>C13/C12</f>
        <v>13.451327433628318</v>
      </c>
      <c r="D19" s="91">
        <f>D13/D12</f>
        <v>13.004</v>
      </c>
      <c r="E19" s="79">
        <f>E13/E12</f>
        <v>20.166666666666668</v>
      </c>
      <c r="F19" s="13">
        <f>F13/F12</f>
        <v>19.285714285714285</v>
      </c>
      <c r="G19" s="13">
        <f>G13/G12</f>
        <v>22.708333333333332</v>
      </c>
      <c r="H19" s="13">
        <f>H13/H12</f>
        <v>25.937001594896334</v>
      </c>
      <c r="I19" s="13"/>
      <c r="J19" s="33"/>
      <c r="K19" s="10">
        <f t="shared" ref="K19:L19" si="0">K13/K12</f>
        <v>11</v>
      </c>
      <c r="L19" s="10">
        <f t="shared" si="0"/>
        <v>11.411590645588003</v>
      </c>
      <c r="M19" s="10">
        <f>M13/M12</f>
        <v>10.19047619047619</v>
      </c>
      <c r="N19" s="10">
        <f>N13/N12</f>
        <v>10.366666666666667</v>
      </c>
      <c r="O19" s="44">
        <f>O13/O12</f>
        <v>9.4672897196261676</v>
      </c>
      <c r="Q19" s="21"/>
      <c r="R19" s="21"/>
    </row>
    <row r="20" spans="1:18" x14ac:dyDescent="0.3">
      <c r="B20" t="s">
        <v>17</v>
      </c>
      <c r="C20" s="91">
        <f>C15/C13</f>
        <v>11.842105263157896</v>
      </c>
      <c r="D20" s="91">
        <f>D15/D13</f>
        <v>12.919101814826208</v>
      </c>
      <c r="E20" s="80">
        <f>E15/E13</f>
        <v>14.545454545454545</v>
      </c>
      <c r="F20" s="14">
        <f>F15/F13</f>
        <v>14.62962962962963</v>
      </c>
      <c r="G20" s="14">
        <f>G15/G13</f>
        <v>13.963302752293577</v>
      </c>
      <c r="H20" s="14">
        <f>H15/H13</f>
        <v>11.606456571867794</v>
      </c>
      <c r="I20" s="14">
        <f>I15/I13</f>
        <v>8.8934850051706302</v>
      </c>
      <c r="J20" s="33"/>
      <c r="K20" s="10">
        <f t="shared" ref="K20:L20" si="1">K15/K13</f>
        <v>10.232438016528926</v>
      </c>
      <c r="L20" s="10">
        <f t="shared" si="1"/>
        <v>13.101559542425029</v>
      </c>
      <c r="M20" s="10">
        <f>M15/M13</f>
        <v>12.381619937694705</v>
      </c>
      <c r="N20" s="10">
        <f>N15/N13</f>
        <v>13.186495176848874</v>
      </c>
      <c r="O20" s="44">
        <f>O15/O13</f>
        <v>7.8983218163869697</v>
      </c>
      <c r="Q20" s="21"/>
      <c r="R20" s="21"/>
    </row>
    <row r="21" spans="1:18" x14ac:dyDescent="0.3">
      <c r="B21" t="s">
        <v>20</v>
      </c>
      <c r="C21" s="91">
        <f>C15/C12</f>
        <v>159.2920353982301</v>
      </c>
      <c r="D21" s="91">
        <f>D15/D12</f>
        <v>168</v>
      </c>
      <c r="E21" s="79">
        <f>E15/E12</f>
        <v>293.33333333333331</v>
      </c>
      <c r="F21" s="13">
        <f>F15/F12</f>
        <v>282.14285714285717</v>
      </c>
      <c r="G21" s="13">
        <f>G15/G12</f>
        <v>317.08333333333331</v>
      </c>
      <c r="H21" s="13">
        <f>H15/H12</f>
        <v>301.03668261562996</v>
      </c>
      <c r="I21" s="13"/>
      <c r="J21" s="33"/>
      <c r="K21" s="10">
        <f t="shared" ref="K21:L21" si="2">K15/K12</f>
        <v>112.55681818181819</v>
      </c>
      <c r="L21" s="10">
        <f t="shared" si="2"/>
        <v>149.50963431695169</v>
      </c>
      <c r="M21" s="10">
        <f>M15/M12</f>
        <v>126.17460317460318</v>
      </c>
      <c r="N21" s="10">
        <f>N15/N12</f>
        <v>136.69999999999999</v>
      </c>
      <c r="O21" s="44">
        <f>O15/O12</f>
        <v>74.775700934579433</v>
      </c>
      <c r="Q21" s="21"/>
      <c r="R21" s="21"/>
    </row>
    <row r="22" spans="1:18" x14ac:dyDescent="0.3">
      <c r="A22" s="2"/>
      <c r="B22" s="2"/>
      <c r="C22" s="2"/>
      <c r="D22" s="3"/>
      <c r="E22" s="2"/>
      <c r="F22" s="2"/>
      <c r="G22" s="2"/>
      <c r="H22" s="2"/>
      <c r="I22" s="6"/>
      <c r="J22" s="33"/>
      <c r="K22" s="30"/>
      <c r="L22" s="3"/>
      <c r="M22" s="2"/>
      <c r="N22" s="2"/>
      <c r="O22" s="40"/>
      <c r="Q22" s="21"/>
      <c r="R22" s="21"/>
    </row>
    <row r="23" spans="1:18" ht="30.75" customHeight="1" x14ac:dyDescent="0.3">
      <c r="A23" s="72" t="s">
        <v>37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4"/>
    </row>
    <row r="24" spans="1:18" x14ac:dyDescent="0.3">
      <c r="Q24" s="21"/>
      <c r="R24" s="21"/>
    </row>
  </sheetData>
  <mergeCells count="3">
    <mergeCell ref="A1:O1"/>
    <mergeCell ref="A2:O2"/>
    <mergeCell ref="A23:O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1. Wealth Levels</vt:lpstr>
      <vt:lpstr>Table 2. Wealth Distribution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Beth Simmert</cp:lastModifiedBy>
  <dcterms:created xsi:type="dcterms:W3CDTF">2017-02-15T01:45:32Z</dcterms:created>
  <dcterms:modified xsi:type="dcterms:W3CDTF">2021-05-24T02:43:48Z</dcterms:modified>
</cp:coreProperties>
</file>